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188" yWindow="108" windowWidth="19440" windowHeight="13176"/>
  </bookViews>
  <sheets>
    <sheet name="ЛСР 8 Сила" sheetId="10" r:id="rId1"/>
    <sheet name="Лист2" sheetId="9" r:id="rId2"/>
  </sheets>
  <definedNames>
    <definedName name="Print_Titles" localSheetId="0">'ЛСР 8 Сила'!$25:$25</definedName>
  </definedNames>
  <calcPr calcId="144525"/>
</workbook>
</file>

<file path=xl/calcChain.xml><?xml version="1.0" encoding="utf-8"?>
<calcChain xmlns="http://schemas.openxmlformats.org/spreadsheetml/2006/main">
  <c r="C9" i="10"/>
  <c r="A4" l="1"/>
  <c r="A2"/>
</calcChain>
</file>

<file path=xl/sharedStrings.xml><?xml version="1.0" encoding="utf-8"?>
<sst xmlns="http://schemas.openxmlformats.org/spreadsheetml/2006/main" count="152" uniqueCount="129">
  <si>
    <t>СОГЛАСОВАНО:</t>
  </si>
  <si>
    <t>УТВЕРЖДАЮ: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</si>
  <si>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</si>
  <si>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</si>
  <si>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</si>
  <si>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</si>
  <si>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</si>
  <si>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</si>
  <si>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</si>
  <si>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</si>
  <si>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</si>
  <si>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</si>
  <si>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</si>
  <si>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</si>
  <si>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</si>
  <si>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</si>
  <si>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</si>
  <si>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</si>
  <si>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Эк.Маш.</t>
  </si>
  <si>
    <t>" _____ " ________________ 2021 г.</t>
  </si>
  <si>
    <t>"______ " _______________2021 г.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</si>
  <si>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</si>
  <si>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</si>
  <si>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</si>
  <si>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</si>
  <si>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</si>
  <si>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</si>
  <si>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1</t>
  </si>
  <si>
    <t>шт</t>
  </si>
  <si>
    <t>2</t>
  </si>
  <si>
    <t>3</t>
  </si>
  <si>
    <t>4</t>
  </si>
  <si>
    <t>5</t>
  </si>
  <si>
    <t>6</t>
  </si>
  <si>
    <t>10</t>
  </si>
  <si>
    <t>12</t>
  </si>
  <si>
    <t>14</t>
  </si>
  <si>
    <t>15</t>
  </si>
  <si>
    <t>16</t>
  </si>
  <si>
    <t>17</t>
  </si>
  <si>
    <t>18</t>
  </si>
  <si>
    <t>м</t>
  </si>
  <si>
    <t>19</t>
  </si>
  <si>
    <t>20</t>
  </si>
  <si>
    <t>100 отверстий</t>
  </si>
  <si>
    <t>22</t>
  </si>
  <si>
    <t>23</t>
  </si>
  <si>
    <t>24</t>
  </si>
  <si>
    <t>100 м</t>
  </si>
  <si>
    <t>1000 м</t>
  </si>
  <si>
    <t>10 шт</t>
  </si>
  <si>
    <t>м3</t>
  </si>
  <si>
    <t>1 т груза</t>
  </si>
  <si>
    <t>Итого прямые затраты по смете в базисных ценах</t>
  </si>
  <si>
    <t>Накладные расходы</t>
  </si>
  <si>
    <t>Сметная прибыль</t>
  </si>
  <si>
    <t>Итоги по смете: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</si>
  <si>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</si>
  <si>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</si>
  <si>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</si>
  <si>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</si>
  <si>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</si>
  <si>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</si>
  <si>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</si>
  <si>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</si>
  <si>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(должность, подпись, расшифровка)</t>
  </si>
  <si>
    <t>Директор ООО СП "Тагиллифтмонтаж"</t>
  </si>
  <si>
    <t>________________И.П.Лазарева</t>
  </si>
  <si>
    <t>Составлен(а) в текущих (прогнозных) ценах по состоянию на 1 квартал 2021 года</t>
  </si>
  <si>
    <t xml:space="preserve"> остановок</t>
  </si>
  <si>
    <t xml:space="preserve">  по адресу: </t>
  </si>
  <si>
    <t>руб.</t>
  </si>
  <si>
    <t>ФССЦ-21.1.06.09-0152</t>
  </si>
  <si>
    <t>Кабель силовой с медными жилами ВВГнг(A)-LS 3х2,5-660</t>
  </si>
  <si>
    <t>ФССЦпг-01-01-01-041</t>
  </si>
  <si>
    <t>ФССЦпг-03-21-01-015</t>
  </si>
  <si>
    <t>___________________________83209</t>
  </si>
  <si>
    <t>_______________________________________________________________________________________________334</t>
  </si>
  <si>
    <t>_______________________________________________________________________________________________70355</t>
  </si>
  <si>
    <t>___________________________378</t>
  </si>
  <si>
    <t>_______________________________________________________________________________________________39,89</t>
  </si>
  <si>
    <t>Раздел 1. Электромонтажные работы</t>
  </si>
  <si>
    <t>ФЕРр67-1-1</t>
  </si>
  <si>
    <r>
      <t>Демонтаж: скрытой электропроводки</t>
    </r>
    <r>
      <rPr>
        <i/>
        <sz val="7"/>
        <rFont val="Arial"/>
        <family val="2"/>
        <charset val="204"/>
      </rPr>
      <t xml:space="preserve">
НР (22 руб.): 85%*0,7 от ФОТ (37 руб.)
СП (22 руб.): 65%*0,9 от ФОТ (37 руб.)</t>
    </r>
  </si>
  <si>
    <r>
      <t>1,88</t>
    </r>
    <r>
      <rPr>
        <i/>
        <sz val="6"/>
        <rFont val="Arial"/>
        <family val="2"/>
        <charset val="204"/>
      </rPr>
      <t xml:space="preserve">
47*4/100</t>
    </r>
  </si>
  <si>
    <t>ФЕРм08-02-409-02</t>
  </si>
  <si>
    <r>
      <t>Труба винипластовая по установленным конструкциям, по стенам и колоннам с креплением скобами, диаметр: до 50 мм</t>
    </r>
    <r>
      <rPr>
        <i/>
        <sz val="7"/>
        <rFont val="Arial"/>
        <family val="2"/>
        <charset val="204"/>
      </rPr>
      <t xml:space="preserve">
НР (83 руб.): 95%*0,7 от ФОТ (125 руб.)
СП (73 руб.): 65%*0,9 от ФОТ (125 руб.)</t>
    </r>
  </si>
  <si>
    <r>
      <t>0,47</t>
    </r>
    <r>
      <rPr>
        <i/>
        <sz val="6"/>
        <rFont val="Arial"/>
        <family val="2"/>
        <charset val="204"/>
      </rPr>
      <t xml:space="preserve">
47/100</t>
    </r>
  </si>
  <si>
    <t>ФССЦ-24.3.01.03-0015</t>
  </si>
  <si>
    <t>Трубы из самозатухающего ПВХ жесткие гладкие, легкие, номинальный внутренний диаметр 40 мм</t>
  </si>
  <si>
    <r>
      <t>47,564</t>
    </r>
    <r>
      <rPr>
        <i/>
        <sz val="6"/>
        <rFont val="Arial"/>
        <family val="2"/>
        <charset val="204"/>
      </rPr>
      <t xml:space="preserve">
47*1,012</t>
    </r>
  </si>
  <si>
    <t>ФЕРм08-02-148-01</t>
  </si>
  <si>
    <r>
      <t>Монтаж кабель до 35 кВ в проложенных трубах, блоках и коробах, масса 1 м кабеля: до 1 кг</t>
    </r>
    <r>
      <rPr>
        <i/>
        <sz val="7"/>
        <rFont val="Arial"/>
        <family val="2"/>
        <charset val="204"/>
      </rPr>
      <t xml:space="preserve">
НР (92 руб.): 95%*0,7 от ФОТ (138 руб.)
СП (81 руб.): 65%*0,9 от ФОТ (138 руб.)</t>
    </r>
  </si>
  <si>
    <r>
      <t>1,4</t>
    </r>
    <r>
      <rPr>
        <i/>
        <sz val="6"/>
        <rFont val="Arial"/>
        <family val="2"/>
        <charset val="204"/>
      </rPr>
      <t xml:space="preserve">
(70+70)/100</t>
    </r>
  </si>
  <si>
    <r>
      <t>0,0714</t>
    </r>
    <r>
      <rPr>
        <i/>
        <sz val="6"/>
        <rFont val="Arial"/>
        <family val="2"/>
        <charset val="204"/>
      </rPr>
      <t xml:space="preserve">
70*1,02/1000</t>
    </r>
  </si>
  <si>
    <t>ФЕРм08-02-412-06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</si>
  <si>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120 мм2</t>
    </r>
    <r>
      <rPr>
        <i/>
        <sz val="7"/>
        <rFont val="Arial"/>
        <family val="2"/>
        <charset val="204"/>
      </rPr>
      <t xml:space="preserve">
НР (44 руб.): 95%*0,7 от ФОТ (66 руб.)
СП (39 руб.): 65%*0,9 от ФОТ (66 руб.)</t>
    </r>
  </si>
  <si>
    <t>ФССЦ-21.1.06.09-0180</t>
  </si>
  <si>
    <t>Кабель силовой с медными жилами ВВГнг(A)-LS 5х16-660</t>
  </si>
  <si>
    <t>ФЕР46-03-013-07</t>
  </si>
  <si>
    <r>
      <t>Сверление вертикальных отверстий в бетонных конструкциях полов перфоратором глубиной 200 мм диаметром: свыше 50 мм до 55 мм</t>
    </r>
    <r>
      <rPr>
        <i/>
        <sz val="7"/>
        <rFont val="Arial"/>
        <family val="2"/>
        <charset val="204"/>
      </rPr>
      <t xml:space="preserve">
НР (2 руб.): 110%*0.9 * 0,7 от ФОТ (3 руб.)
СП (2 руб.): 70%*0.85 * 0,9 от ФОТ (3 руб.)</t>
    </r>
  </si>
  <si>
    <r>
      <t>0,02</t>
    </r>
    <r>
      <rPr>
        <i/>
        <sz val="6"/>
        <rFont val="Arial"/>
        <family val="2"/>
        <charset val="204"/>
      </rPr>
      <t xml:space="preserve">
2/100</t>
    </r>
  </si>
  <si>
    <t>ФЕР46-03-013-20</t>
  </si>
  <si>
    <r>
      <t>На каждые 10 мм изменения глубины сверления добавлять или исключать: к расценке 46-03-013-07</t>
    </r>
    <r>
      <rPr>
        <i/>
        <sz val="7"/>
        <rFont val="Arial"/>
        <family val="2"/>
        <charset val="204"/>
      </rPr>
      <t xml:space="preserve">
НР (1 руб.): 110%*0.9 * 0,7 от ФОТ (1 руб.)
СП (1 руб.): 70%*0.85 * 0,9 от ФОТ (1 руб.)</t>
    </r>
  </si>
  <si>
    <t>ФЕР46-03-013-51</t>
  </si>
  <si>
    <r>
      <t>Сверление горизонтальных отверстий в бетонных конструкциях стен перфоратором глубиной 200 мм диаметром: свыше 50 мм до 55 мм</t>
    </r>
    <r>
      <rPr>
        <i/>
        <sz val="7"/>
        <rFont val="Arial"/>
        <family val="2"/>
        <charset val="204"/>
      </rPr>
      <t xml:space="preserve">
НР (2 руб.): 110%*0.9 * 0,7 от ФОТ (3 руб.)
СП (2 руб.): 70%*0.85 * 0,9 от ФОТ (3 руб.)</t>
    </r>
  </si>
  <si>
    <t>ФЕР46-03-013-64</t>
  </si>
  <si>
    <r>
      <t>На каждые 10 мм изменения глубины сверления добавлять или исключать: к расценке 46-03-013-51</t>
    </r>
    <r>
      <rPr>
        <i/>
        <sz val="7"/>
        <rFont val="Arial"/>
        <family val="2"/>
        <charset val="204"/>
      </rPr>
      <t xml:space="preserve">
НР (1 руб.): 110%*0.9 * 0,7 от ФОТ (1 руб.)
СП (1 руб.): 70%*0.85 * 0,9 от ФОТ (1 руб.)</t>
    </r>
  </si>
  <si>
    <t>ФЕР46-03-017-01</t>
  </si>
  <si>
    <r>
      <t>Заделка отверстий, гнезд и борозд: в перекрытиях железобетонных площадью до 0,1 м2</t>
    </r>
    <r>
      <rPr>
        <i/>
        <sz val="7"/>
        <rFont val="Arial"/>
        <family val="2"/>
        <charset val="204"/>
      </rPr>
      <t xml:space="preserve">
НР (3 руб.): 110%*0.9 * 0,7 от ФОТ (4 руб.)
СП (2 руб.): 70%*0.85 * 0,9 от ФОТ (4 руб.)</t>
    </r>
  </si>
  <si>
    <t>ФССЦ-04.1.02.05-0001</t>
  </si>
  <si>
    <t>Смеси бетонные тяжелого бетона (БСТ), класс В3,5 (М50)</t>
  </si>
  <si>
    <t>ФССЦ-23.8.03.02-0004</t>
  </si>
  <si>
    <t>Клипса для крепежа гофротрубы, номинальный диаметр 40 мм</t>
  </si>
  <si>
    <t>ФССЦ-01.7.15.07-0084</t>
  </si>
  <si>
    <t>Дюбель-гвоздь размером 10х140 мм</t>
  </si>
  <si>
    <t>ФССЦ-24.3.05.07-0155</t>
  </si>
  <si>
    <t>Муфта полипропиленовая соединительная, диаметр 50 мм</t>
  </si>
  <si>
    <r>
      <t>Погрузо-разгрузочные работы при автомобильных перевозках: Погрузка мусора строительного с погрузкой вручную</t>
    </r>
    <r>
      <rPr>
        <i/>
        <sz val="7"/>
        <rFont val="Arial"/>
        <family val="2"/>
        <charset val="204"/>
      </rPr>
      <t xml:space="preserve">
НР 0%*0,7 от 
СП 0%*0,9 от </t>
    </r>
  </si>
  <si>
    <r>
      <t>Перевозка грузов автомобилями-самосвалами грузоподъемностью 10 т работающих вне карьера на расстояние: I класс груза до 15 км</t>
    </r>
    <r>
      <rPr>
        <i/>
        <sz val="7"/>
        <rFont val="Arial"/>
        <family val="2"/>
        <charset val="204"/>
      </rPr>
      <t xml:space="preserve">
НР 0%*0,7 от 
СП 0%*0,9 от </t>
    </r>
  </si>
  <si>
    <t xml:space="preserve">  Итого Строительные работы</t>
  </si>
  <si>
    <t xml:space="preserve">  Итого Монтажные работы</t>
  </si>
  <si>
    <t xml:space="preserve">  Возмещение НДС при УСНО  (МАТ+(ЭМ-ЗПМ)+НР*0,1712+СП*0,15)*0,2*8,79</t>
  </si>
  <si>
    <t>Составил: Нач.ПТО ___________________________О.И.Ершова</t>
  </si>
  <si>
    <t xml:space="preserve">капитальный ремонт системы электроснабжения в части замены питающего кабеля лифта на </t>
  </si>
  <si>
    <t>ООО "УК "ЖЭУ № 1"</t>
  </si>
  <si>
    <t>О.А. Иванкова</t>
  </si>
  <si>
    <t>Директор</t>
  </si>
  <si>
    <t>Свердловская обл., город Нижний Тагил, ул. Дружинина, дом 39, подъезд №1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</si>
</sst>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u/>
      <sz val="9"/>
      <name val="Arial"/>
      <family val="2"/>
      <charset val="204"/>
    </font>
    <font>
      <u/>
      <sz val="1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u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/>
    <xf numFmtId="0" fontId="3" fillId="0" borderId="1" xfId="1" quotePrefix="1" applyFont="1" applyBorder="1" applyAlignment="1">
      <alignment horizontal="center" vertical="top"/>
    </xf>
    <xf numFmtId="49" fontId="11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9" fillId="0" borderId="1" xfId="1" applyFont="1" applyBorder="1" applyAlignment="1">
      <alignment horizontal="right" vertical="top" wrapText="1"/>
    </xf>
    <xf numFmtId="0" fontId="0" fillId="0" borderId="0" xfId="0"/>
    <xf numFmtId="0" fontId="2" fillId="0" borderId="0" xfId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center" vertical="top"/>
    </xf>
    <xf numFmtId="0" fontId="14" fillId="0" borderId="0" xfId="1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16" fillId="0" borderId="0" xfId="0" applyFont="1"/>
    <xf numFmtId="0" fontId="4" fillId="0" borderId="0" xfId="1" applyFont="1" applyAlignment="1">
      <alignment horizontal="left" vertical="top"/>
    </xf>
    <xf numFmtId="0" fontId="17" fillId="0" borderId="0" xfId="0" applyFont="1"/>
    <xf numFmtId="0" fontId="16" fillId="0" borderId="0" xfId="0" applyFont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vertical="top" wrapText="1"/>
    </xf>
    <xf numFmtId="0" fontId="18" fillId="2" borderId="0" xfId="0" applyFont="1" applyFill="1"/>
    <xf numFmtId="0" fontId="18" fillId="0" borderId="0" xfId="0" applyFont="1"/>
    <xf numFmtId="0" fontId="19" fillId="0" borderId="0" xfId="1" applyFont="1" applyAlignment="1">
      <alignment horizontal="center" vertical="top" wrapText="1"/>
    </xf>
    <xf numFmtId="0" fontId="20" fillId="2" borderId="0" xfId="1" applyFont="1" applyFill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22" fillId="0" borderId="0" xfId="1" applyFont="1" applyAlignment="1">
      <alignment horizontal="right" vertical="top"/>
    </xf>
    <xf numFmtId="0" fontId="21" fillId="2" borderId="0" xfId="1" applyFont="1" applyFill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15" fillId="0" borderId="0" xfId="1" applyFont="1" applyBorder="1" applyAlignment="1">
      <alignment vertical="top" wrapText="1"/>
    </xf>
    <xf numFmtId="0" fontId="20" fillId="2" borderId="0" xfId="1" applyFont="1" applyFill="1" applyAlignment="1">
      <alignment horizontal="left" vertical="top"/>
    </xf>
    <xf numFmtId="0" fontId="7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top" wrapText="1"/>
    </xf>
    <xf numFmtId="0" fontId="10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165651</xdr:colOff>
      <xdr:row>0</xdr:row>
      <xdr:rowOff>1</xdr:rowOff>
    </xdr:from>
    <xdr:to>
      <xdr:col>13</xdr:col>
      <xdr:colOff>223629</xdr:colOff>
      <xdr:row>8</xdr:row>
      <xdr:rowOff>33132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109376" y="1"/>
          <a:ext cx="3458403" cy="1480931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61"/>
  <sheetViews>
    <sheetView showGridLines="0" tabSelected="1" zoomScale="115" zoomScaleNormal="115" zoomScaleSheetLayoutView="75" workbookViewId="0">
      <selection activeCell="C16" sqref="C16"/>
    </sheetView>
  </sheetViews>
  <sheetFormatPr defaultColWidth="9.109375" defaultRowHeight="13.2" outlineLevelRow="2"/>
  <cols>
    <col min="1" max="1" width="4.5546875" style="17" customWidth="1"/>
    <col min="2" max="2" width="20.44140625" style="1" customWidth="1"/>
    <col min="3" max="3" width="40.6640625" style="5" customWidth="1"/>
    <col min="4" max="4" width="13.88671875" style="53" customWidth="1"/>
    <col min="5" max="5" width="16.44140625" style="6" customWidth="1"/>
    <col min="6" max="6" width="8.109375" style="2" customWidth="1"/>
    <col min="7" max="9" width="7.109375" style="2" customWidth="1"/>
    <col min="10" max="10" width="8.109375" style="2" customWidth="1"/>
    <col min="11" max="13" width="7.109375" style="2" customWidth="1"/>
    <col min="14" max="16384" width="9.109375" style="3"/>
  </cols>
  <sheetData>
    <row r="1" spans="1:14" ht="14.4" outlineLevel="2">
      <c r="A1" s="14" t="s">
        <v>0</v>
      </c>
      <c r="B1" s="13"/>
      <c r="C1" s="40">
        <v>8</v>
      </c>
      <c r="D1" s="41"/>
      <c r="E1" s="39" t="s">
        <v>69</v>
      </c>
      <c r="F1" s="39" t="s">
        <v>70</v>
      </c>
      <c r="G1" s="39"/>
      <c r="H1" s="37"/>
      <c r="I1" s="33"/>
      <c r="J1" s="14" t="s">
        <v>1</v>
      </c>
      <c r="K1" s="33"/>
      <c r="L1" s="33"/>
      <c r="M1" s="33"/>
      <c r="N1" s="33"/>
    </row>
    <row r="2" spans="1:14" ht="13.8" outlineLevel="1">
      <c r="A2" s="18" t="str">
        <f>CONCATENATE(D5,"  ",D2)</f>
        <v>Директор  ООО "УК "ЖЭУ № 1"</v>
      </c>
      <c r="D2" s="55" t="s">
        <v>125</v>
      </c>
      <c r="E2" s="55"/>
      <c r="F2" s="42"/>
      <c r="G2" s="39"/>
      <c r="H2" s="37"/>
      <c r="I2" s="33"/>
      <c r="J2" s="34" t="s">
        <v>66</v>
      </c>
      <c r="K2" s="33"/>
      <c r="L2" s="33"/>
      <c r="M2" s="33"/>
      <c r="N2" s="33"/>
    </row>
    <row r="3" spans="1:14" ht="12.75" customHeight="1" outlineLevel="1">
      <c r="C3" s="32"/>
      <c r="D3" s="43" t="s">
        <v>124</v>
      </c>
      <c r="E3" s="43"/>
      <c r="F3" s="43"/>
      <c r="G3" s="43"/>
      <c r="H3" s="38"/>
      <c r="I3" s="36"/>
      <c r="J3" s="36"/>
      <c r="K3" s="36"/>
      <c r="L3" s="36"/>
      <c r="M3" s="36"/>
      <c r="N3" s="36"/>
    </row>
    <row r="4" spans="1:14" ht="13.8" outlineLevel="1">
      <c r="A4" s="18" t="str">
        <f>CONCATENATE("____________  ",D4)</f>
        <v>____________  О.А. Иванкова</v>
      </c>
      <c r="B4" s="31"/>
      <c r="C4" s="33"/>
      <c r="D4" s="42" t="s">
        <v>126</v>
      </c>
      <c r="E4" s="39"/>
      <c r="F4" s="44"/>
      <c r="G4" s="44"/>
      <c r="I4" s="33"/>
      <c r="J4" s="34" t="s">
        <v>67</v>
      </c>
      <c r="K4" s="33"/>
      <c r="L4" s="33"/>
      <c r="M4" s="33"/>
      <c r="N4" s="33"/>
    </row>
    <row r="5" spans="1:14" ht="14.4" outlineLevel="1">
      <c r="A5" s="18" t="s">
        <v>19</v>
      </c>
      <c r="B5" s="13"/>
      <c r="C5" s="35"/>
      <c r="D5" s="45" t="s">
        <v>127</v>
      </c>
      <c r="E5" s="45"/>
      <c r="F5" s="44"/>
      <c r="G5" s="44"/>
      <c r="I5" s="35"/>
      <c r="J5" s="18" t="s">
        <v>20</v>
      </c>
      <c r="K5" s="35"/>
      <c r="L5" s="35"/>
      <c r="M5" s="35"/>
      <c r="N5" s="35"/>
    </row>
    <row r="6" spans="1:14" ht="15.6">
      <c r="A6" s="13"/>
      <c r="B6" s="13"/>
      <c r="C6" s="18"/>
      <c r="D6" s="20" t="s">
        <v>2</v>
      </c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4">
      <c r="A7" s="13"/>
      <c r="B7" s="13"/>
      <c r="C7" s="18"/>
      <c r="D7" s="19" t="s">
        <v>3</v>
      </c>
      <c r="E7" s="13"/>
      <c r="F7" s="13"/>
      <c r="G7" s="13"/>
      <c r="H7" s="13"/>
      <c r="I7" s="21"/>
      <c r="J7" s="13"/>
      <c r="K7" s="13"/>
      <c r="L7" s="13"/>
      <c r="M7" s="13"/>
      <c r="N7" s="13"/>
    </row>
    <row r="8" spans="1:14" ht="14.4">
      <c r="A8" s="13"/>
      <c r="B8" s="13"/>
      <c r="C8" s="39" t="s">
        <v>128</v>
      </c>
      <c r="N8" s="13"/>
    </row>
    <row r="9" spans="1:14" ht="32.25" customHeight="1">
      <c r="A9" s="13"/>
      <c r="B9" s="15" t="s">
        <v>4</v>
      </c>
      <c r="C9" s="60" t="str">
        <f>CONCATENATE(D3,C1,E1,F1,C8)</f>
        <v>капитальный ремонт системы электроснабжения в части замены питающего кабеля лифта на 8 остановок  по адресу: Свердловская обл., город Нижний Тагил, ул. Дружинина, дом 39, подъезд №1</v>
      </c>
      <c r="D9" s="60"/>
      <c r="E9" s="60"/>
      <c r="F9" s="60"/>
      <c r="G9" s="60"/>
      <c r="H9" s="60"/>
      <c r="I9" s="60"/>
      <c r="J9" s="60"/>
      <c r="K9" s="60"/>
      <c r="L9" s="54"/>
      <c r="M9" s="54"/>
      <c r="N9" s="54"/>
    </row>
    <row r="10" spans="1:14" ht="13.8">
      <c r="C10" s="26"/>
      <c r="D10" s="27"/>
      <c r="E10" s="28" t="s">
        <v>5</v>
      </c>
      <c r="F10" s="29"/>
      <c r="G10" s="29"/>
      <c r="H10" s="30"/>
      <c r="I10" s="29"/>
      <c r="J10" s="29"/>
      <c r="K10" s="29"/>
      <c r="L10" s="29"/>
      <c r="M10" s="29"/>
    </row>
    <row r="11" spans="1:14" ht="14.4">
      <c r="C11" s="56" t="s">
        <v>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</row>
    <row r="12" spans="1:14" s="7" customFormat="1" ht="14.4">
      <c r="A12" s="19"/>
      <c r="B12" s="23"/>
      <c r="C12" s="22" t="s">
        <v>24</v>
      </c>
      <c r="D12" s="15"/>
      <c r="E12" s="58" t="s">
        <v>76</v>
      </c>
      <c r="F12" s="59"/>
      <c r="G12" s="24" t="s">
        <v>71</v>
      </c>
      <c r="H12" s="15"/>
      <c r="I12" s="22"/>
      <c r="J12" s="22"/>
      <c r="K12" s="15"/>
      <c r="L12" s="15"/>
      <c r="M12" s="15"/>
    </row>
    <row r="13" spans="1:14" s="7" customFormat="1" ht="14.4" outlineLevel="1">
      <c r="A13" s="19"/>
      <c r="B13" s="23"/>
      <c r="C13" s="22" t="s">
        <v>26</v>
      </c>
      <c r="D13" s="15"/>
      <c r="E13" s="58" t="s">
        <v>77</v>
      </c>
      <c r="F13" s="59"/>
      <c r="G13" s="24" t="s">
        <v>71</v>
      </c>
      <c r="H13" s="15"/>
      <c r="I13" s="22"/>
      <c r="J13" s="22"/>
      <c r="K13" s="15"/>
      <c r="L13" s="15"/>
      <c r="M13" s="15"/>
    </row>
    <row r="14" spans="1:14" s="7" customFormat="1" ht="14.4" outlineLevel="1">
      <c r="A14" s="19"/>
      <c r="B14" s="23"/>
      <c r="C14" s="22" t="s">
        <v>25</v>
      </c>
      <c r="D14" s="15"/>
      <c r="E14" s="58" t="s">
        <v>78</v>
      </c>
      <c r="F14" s="59"/>
      <c r="G14" s="24" t="s">
        <v>71</v>
      </c>
      <c r="H14" s="15"/>
      <c r="I14" s="22"/>
      <c r="J14" s="22"/>
      <c r="K14" s="15"/>
      <c r="L14" s="15"/>
      <c r="M14" s="15"/>
    </row>
    <row r="15" spans="1:14" s="7" customFormat="1" ht="14.4">
      <c r="A15" s="19"/>
      <c r="B15" s="23"/>
      <c r="C15" s="22" t="s">
        <v>21</v>
      </c>
      <c r="D15" s="19"/>
      <c r="E15" s="58" t="s">
        <v>79</v>
      </c>
      <c r="F15" s="59"/>
      <c r="G15" s="24" t="s">
        <v>71</v>
      </c>
      <c r="H15" s="15"/>
      <c r="I15" s="22"/>
      <c r="J15" s="22"/>
      <c r="K15" s="15"/>
      <c r="L15" s="15"/>
      <c r="M15" s="15"/>
    </row>
    <row r="16" spans="1:14" s="7" customFormat="1" ht="14.4" outlineLevel="1">
      <c r="A16" s="19"/>
      <c r="B16" s="23"/>
      <c r="C16" s="22" t="s">
        <v>22</v>
      </c>
      <c r="D16" s="19"/>
      <c r="E16" s="58" t="s">
        <v>80</v>
      </c>
      <c r="F16" s="59"/>
      <c r="G16" s="24" t="s">
        <v>23</v>
      </c>
      <c r="H16" s="15"/>
      <c r="I16" s="22"/>
      <c r="J16" s="22"/>
      <c r="K16" s="15"/>
      <c r="L16" s="15"/>
      <c r="M16" s="15"/>
    </row>
    <row r="17" spans="1:13" ht="13.8">
      <c r="C17" s="25" t="s">
        <v>68</v>
      </c>
      <c r="D17" s="17"/>
      <c r="E17" s="16"/>
    </row>
    <row r="18" spans="1:13">
      <c r="C18" s="18"/>
      <c r="D18" s="17"/>
      <c r="E18" s="16"/>
    </row>
    <row r="19" spans="1:13" ht="12.75" customHeight="1">
      <c r="A19" s="64" t="s">
        <v>7</v>
      </c>
      <c r="B19" s="67" t="s">
        <v>17</v>
      </c>
      <c r="C19" s="64" t="s">
        <v>8</v>
      </c>
      <c r="D19" s="64" t="s">
        <v>9</v>
      </c>
      <c r="E19" s="64" t="s">
        <v>10</v>
      </c>
      <c r="F19" s="64" t="s">
        <v>11</v>
      </c>
      <c r="G19" s="65"/>
      <c r="H19" s="65"/>
      <c r="I19" s="65"/>
      <c r="J19" s="64" t="s">
        <v>12</v>
      </c>
      <c r="K19" s="65"/>
      <c r="L19" s="65"/>
      <c r="M19" s="65"/>
    </row>
    <row r="20" spans="1:13" ht="13.5" customHeight="1">
      <c r="A20" s="65"/>
      <c r="B20" s="68"/>
      <c r="C20" s="69"/>
      <c r="D20" s="64"/>
      <c r="E20" s="64"/>
      <c r="F20" s="64" t="s">
        <v>13</v>
      </c>
      <c r="G20" s="64" t="s">
        <v>14</v>
      </c>
      <c r="H20" s="65"/>
      <c r="I20" s="65"/>
      <c r="J20" s="64" t="s">
        <v>13</v>
      </c>
      <c r="K20" s="64" t="s">
        <v>14</v>
      </c>
      <c r="L20" s="65"/>
      <c r="M20" s="65"/>
    </row>
    <row r="21" spans="1:13">
      <c r="A21" s="65"/>
      <c r="B21" s="68"/>
      <c r="C21" s="69"/>
      <c r="D21" s="64"/>
      <c r="E21" s="64"/>
      <c r="F21" s="65"/>
      <c r="G21" s="46" t="s">
        <v>15</v>
      </c>
      <c r="H21" s="46" t="s">
        <v>18</v>
      </c>
      <c r="I21" s="46" t="s">
        <v>16</v>
      </c>
      <c r="J21" s="65"/>
      <c r="K21" s="46" t="s">
        <v>15</v>
      </c>
      <c r="L21" s="46" t="s">
        <v>18</v>
      </c>
      <c r="M21" s="46" t="s">
        <v>16</v>
      </c>
    </row>
    <row r="22" spans="1:13">
      <c r="A22" s="4">
        <v>1</v>
      </c>
      <c r="B22" s="48">
        <v>2</v>
      </c>
      <c r="C22" s="46">
        <v>3</v>
      </c>
      <c r="D22" s="46">
        <v>4</v>
      </c>
      <c r="E22" s="50">
        <v>5</v>
      </c>
      <c r="F22" s="47">
        <v>6</v>
      </c>
      <c r="G22" s="47">
        <v>7</v>
      </c>
      <c r="H22" s="47">
        <v>8</v>
      </c>
      <c r="I22" s="47">
        <v>9</v>
      </c>
      <c r="J22" s="47">
        <v>10</v>
      </c>
      <c r="K22" s="47">
        <v>11</v>
      </c>
      <c r="L22" s="47">
        <v>12</v>
      </c>
      <c r="M22" s="47">
        <v>13</v>
      </c>
    </row>
    <row r="23" spans="1:13" ht="19.2" customHeight="1">
      <c r="A23" s="66" t="s">
        <v>81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30.6">
      <c r="A24" s="8" t="s">
        <v>27</v>
      </c>
      <c r="B24" s="9" t="s">
        <v>82</v>
      </c>
      <c r="C24" s="49" t="s">
        <v>83</v>
      </c>
      <c r="D24" s="50" t="s">
        <v>48</v>
      </c>
      <c r="E24" s="51" t="s">
        <v>84</v>
      </c>
      <c r="F24" s="52">
        <v>19.809999999999999</v>
      </c>
      <c r="G24" s="52">
        <v>19.809999999999999</v>
      </c>
      <c r="H24" s="11"/>
      <c r="I24" s="11"/>
      <c r="J24" s="11">
        <v>37</v>
      </c>
      <c r="K24" s="11">
        <v>37</v>
      </c>
      <c r="L24" s="11"/>
      <c r="M24" s="11"/>
    </row>
    <row r="25" spans="1:13" ht="53.4">
      <c r="A25" s="8" t="s">
        <v>29</v>
      </c>
      <c r="B25" s="9" t="s">
        <v>85</v>
      </c>
      <c r="C25" s="49" t="s">
        <v>86</v>
      </c>
      <c r="D25" s="50" t="s">
        <v>48</v>
      </c>
      <c r="E25" s="51" t="s">
        <v>87</v>
      </c>
      <c r="F25" s="52">
        <v>348.91</v>
      </c>
      <c r="G25" s="52">
        <v>258.69</v>
      </c>
      <c r="H25" s="52">
        <v>64.58</v>
      </c>
      <c r="I25" s="52">
        <v>6.53</v>
      </c>
      <c r="J25" s="11">
        <v>164</v>
      </c>
      <c r="K25" s="11">
        <v>122</v>
      </c>
      <c r="L25" s="11">
        <v>30</v>
      </c>
      <c r="M25" s="11">
        <v>3</v>
      </c>
    </row>
    <row r="26" spans="1:13" ht="22.8">
      <c r="A26" s="8" t="s">
        <v>30</v>
      </c>
      <c r="B26" s="9" t="s">
        <v>88</v>
      </c>
      <c r="C26" s="49" t="s">
        <v>89</v>
      </c>
      <c r="D26" s="50" t="s">
        <v>41</v>
      </c>
      <c r="E26" s="51" t="s">
        <v>90</v>
      </c>
      <c r="F26" s="52">
        <v>12</v>
      </c>
      <c r="G26" s="11"/>
      <c r="H26" s="11"/>
      <c r="I26" s="11"/>
      <c r="J26" s="11">
        <v>571</v>
      </c>
      <c r="K26" s="11"/>
      <c r="L26" s="11"/>
      <c r="M26" s="11"/>
    </row>
    <row r="27" spans="1:13" ht="42">
      <c r="A27" s="8" t="s">
        <v>31</v>
      </c>
      <c r="B27" s="9" t="s">
        <v>91</v>
      </c>
      <c r="C27" s="49" t="s">
        <v>92</v>
      </c>
      <c r="D27" s="50" t="s">
        <v>48</v>
      </c>
      <c r="E27" s="51" t="s">
        <v>93</v>
      </c>
      <c r="F27" s="52">
        <v>176.53</v>
      </c>
      <c r="G27" s="52">
        <v>93.25</v>
      </c>
      <c r="H27" s="52">
        <v>46.25</v>
      </c>
      <c r="I27" s="52">
        <v>5.0199999999999996</v>
      </c>
      <c r="J27" s="11">
        <v>247</v>
      </c>
      <c r="K27" s="11">
        <v>131</v>
      </c>
      <c r="L27" s="11">
        <v>65</v>
      </c>
      <c r="M27" s="11">
        <v>7</v>
      </c>
    </row>
    <row r="28" spans="1:13" ht="22.8">
      <c r="A28" s="8" t="s">
        <v>32</v>
      </c>
      <c r="B28" s="9" t="s">
        <v>72</v>
      </c>
      <c r="C28" s="49" t="s">
        <v>73</v>
      </c>
      <c r="D28" s="50" t="s">
        <v>49</v>
      </c>
      <c r="E28" s="51" t="s">
        <v>94</v>
      </c>
      <c r="F28" s="52">
        <v>6920.41</v>
      </c>
      <c r="G28" s="11"/>
      <c r="H28" s="11"/>
      <c r="I28" s="11"/>
      <c r="J28" s="11">
        <v>494</v>
      </c>
      <c r="K28" s="11"/>
      <c r="L28" s="11"/>
      <c r="M28" s="11"/>
    </row>
    <row r="29" spans="1:13" ht="64.8">
      <c r="A29" s="8" t="s">
        <v>33</v>
      </c>
      <c r="B29" s="9" t="s">
        <v>95</v>
      </c>
      <c r="C29" s="49" t="s">
        <v>96</v>
      </c>
      <c r="D29" s="50" t="s">
        <v>48</v>
      </c>
      <c r="E29" s="51" t="s">
        <v>87</v>
      </c>
      <c r="F29" s="52">
        <v>262.69</v>
      </c>
      <c r="G29" s="52">
        <v>135.36000000000001</v>
      </c>
      <c r="H29" s="52">
        <v>36.22</v>
      </c>
      <c r="I29" s="52">
        <v>5.0199999999999996</v>
      </c>
      <c r="J29" s="11">
        <v>123</v>
      </c>
      <c r="K29" s="11">
        <v>64</v>
      </c>
      <c r="L29" s="11">
        <v>17</v>
      </c>
      <c r="M29" s="11">
        <v>2</v>
      </c>
    </row>
    <row r="30" spans="1:13" ht="22.8">
      <c r="A30" s="8" t="s">
        <v>35</v>
      </c>
      <c r="B30" s="9" t="s">
        <v>97</v>
      </c>
      <c r="C30" s="49" t="s">
        <v>98</v>
      </c>
      <c r="D30" s="50" t="s">
        <v>49</v>
      </c>
      <c r="E30" s="51" t="s">
        <v>94</v>
      </c>
      <c r="F30" s="52">
        <v>69309.47</v>
      </c>
      <c r="G30" s="11"/>
      <c r="H30" s="11"/>
      <c r="I30" s="11"/>
      <c r="J30" s="11">
        <v>4949</v>
      </c>
      <c r="K30" s="11"/>
      <c r="L30" s="11"/>
      <c r="M30" s="11"/>
    </row>
    <row r="31" spans="1:13" ht="53.4">
      <c r="A31" s="8" t="s">
        <v>39</v>
      </c>
      <c r="B31" s="9" t="s">
        <v>99</v>
      </c>
      <c r="C31" s="49" t="s">
        <v>100</v>
      </c>
      <c r="D31" s="50" t="s">
        <v>44</v>
      </c>
      <c r="E31" s="51" t="s">
        <v>101</v>
      </c>
      <c r="F31" s="52">
        <v>135.19999999999999</v>
      </c>
      <c r="G31" s="52">
        <v>135.19999999999999</v>
      </c>
      <c r="H31" s="11"/>
      <c r="I31" s="11"/>
      <c r="J31" s="11">
        <v>3</v>
      </c>
      <c r="K31" s="11">
        <v>3</v>
      </c>
      <c r="L31" s="11"/>
      <c r="M31" s="11"/>
    </row>
    <row r="32" spans="1:13" ht="42">
      <c r="A32" s="8" t="s">
        <v>40</v>
      </c>
      <c r="B32" s="9" t="s">
        <v>102</v>
      </c>
      <c r="C32" s="49" t="s">
        <v>103</v>
      </c>
      <c r="D32" s="50" t="s">
        <v>44</v>
      </c>
      <c r="E32" s="51" t="s">
        <v>101</v>
      </c>
      <c r="F32" s="52">
        <v>58.9</v>
      </c>
      <c r="G32" s="52">
        <v>58.9</v>
      </c>
      <c r="H32" s="11"/>
      <c r="I32" s="11"/>
      <c r="J32" s="11">
        <v>1</v>
      </c>
      <c r="K32" s="11">
        <v>1</v>
      </c>
      <c r="L32" s="11"/>
      <c r="M32" s="11"/>
    </row>
    <row r="33" spans="1:13" ht="53.4">
      <c r="A33" s="8" t="s">
        <v>42</v>
      </c>
      <c r="B33" s="9" t="s">
        <v>104</v>
      </c>
      <c r="C33" s="49" t="s">
        <v>105</v>
      </c>
      <c r="D33" s="50" t="s">
        <v>44</v>
      </c>
      <c r="E33" s="51" t="s">
        <v>101</v>
      </c>
      <c r="F33" s="52">
        <v>152.94</v>
      </c>
      <c r="G33" s="52">
        <v>152.94</v>
      </c>
      <c r="H33" s="11"/>
      <c r="I33" s="11"/>
      <c r="J33" s="11">
        <v>3</v>
      </c>
      <c r="K33" s="11">
        <v>3</v>
      </c>
      <c r="L33" s="11"/>
      <c r="M33" s="11"/>
    </row>
    <row r="34" spans="1:13" ht="42">
      <c r="A34" s="8" t="s">
        <v>43</v>
      </c>
      <c r="B34" s="9" t="s">
        <v>106</v>
      </c>
      <c r="C34" s="49" t="s">
        <v>107</v>
      </c>
      <c r="D34" s="50" t="s">
        <v>44</v>
      </c>
      <c r="E34" s="51" t="s">
        <v>101</v>
      </c>
      <c r="F34" s="52">
        <v>63.1</v>
      </c>
      <c r="G34" s="52">
        <v>63.1</v>
      </c>
      <c r="H34" s="11"/>
      <c r="I34" s="11"/>
      <c r="J34" s="11">
        <v>1</v>
      </c>
      <c r="K34" s="11">
        <v>1</v>
      </c>
      <c r="L34" s="11"/>
      <c r="M34" s="11"/>
    </row>
    <row r="35" spans="1:13" ht="42">
      <c r="A35" s="8" t="s">
        <v>34</v>
      </c>
      <c r="B35" s="9" t="s">
        <v>108</v>
      </c>
      <c r="C35" s="49" t="s">
        <v>109</v>
      </c>
      <c r="D35" s="50" t="s">
        <v>51</v>
      </c>
      <c r="E35" s="10">
        <v>0.01</v>
      </c>
      <c r="F35" s="52">
        <v>1010.45</v>
      </c>
      <c r="G35" s="52">
        <v>446.24</v>
      </c>
      <c r="H35" s="52">
        <v>16.52</v>
      </c>
      <c r="I35" s="52">
        <v>2.78</v>
      </c>
      <c r="J35" s="11">
        <v>10</v>
      </c>
      <c r="K35" s="11">
        <v>4</v>
      </c>
      <c r="L35" s="11"/>
      <c r="M35" s="11"/>
    </row>
    <row r="36" spans="1:13" ht="22.8">
      <c r="A36" s="8" t="s">
        <v>47</v>
      </c>
      <c r="B36" s="9" t="s">
        <v>110</v>
      </c>
      <c r="C36" s="49" t="s">
        <v>111</v>
      </c>
      <c r="D36" s="50" t="s">
        <v>51</v>
      </c>
      <c r="E36" s="10">
        <v>1.04E-2</v>
      </c>
      <c r="F36" s="52">
        <v>545.6</v>
      </c>
      <c r="G36" s="11"/>
      <c r="H36" s="11"/>
      <c r="I36" s="11"/>
      <c r="J36" s="11">
        <v>6</v>
      </c>
      <c r="K36" s="11"/>
      <c r="L36" s="11"/>
      <c r="M36" s="11"/>
    </row>
    <row r="37" spans="1:13" ht="22.8">
      <c r="A37" s="8" t="s">
        <v>37</v>
      </c>
      <c r="B37" s="9" t="s">
        <v>112</v>
      </c>
      <c r="C37" s="49" t="s">
        <v>113</v>
      </c>
      <c r="D37" s="50" t="s">
        <v>50</v>
      </c>
      <c r="E37" s="10">
        <v>58</v>
      </c>
      <c r="F37" s="52">
        <v>13.1</v>
      </c>
      <c r="G37" s="11"/>
      <c r="H37" s="11"/>
      <c r="I37" s="11"/>
      <c r="J37" s="11">
        <v>760</v>
      </c>
      <c r="K37" s="11"/>
      <c r="L37" s="11"/>
      <c r="M37" s="11"/>
    </row>
    <row r="38" spans="1:13">
      <c r="A38" s="8" t="s">
        <v>36</v>
      </c>
      <c r="B38" s="9" t="s">
        <v>114</v>
      </c>
      <c r="C38" s="49" t="s">
        <v>115</v>
      </c>
      <c r="D38" s="50" t="s">
        <v>28</v>
      </c>
      <c r="E38" s="10">
        <v>58</v>
      </c>
      <c r="F38" s="52">
        <v>2.34</v>
      </c>
      <c r="G38" s="11"/>
      <c r="H38" s="11"/>
      <c r="I38" s="11"/>
      <c r="J38" s="11">
        <v>136</v>
      </c>
      <c r="K38" s="11"/>
      <c r="L38" s="11"/>
      <c r="M38" s="11"/>
    </row>
    <row r="39" spans="1:13" ht="22.8">
      <c r="A39" s="8" t="s">
        <v>38</v>
      </c>
      <c r="B39" s="9" t="s">
        <v>116</v>
      </c>
      <c r="C39" s="49" t="s">
        <v>117</v>
      </c>
      <c r="D39" s="50" t="s">
        <v>28</v>
      </c>
      <c r="E39" s="10">
        <v>15</v>
      </c>
      <c r="F39" s="52">
        <v>4.51</v>
      </c>
      <c r="G39" s="11"/>
      <c r="H39" s="11"/>
      <c r="I39" s="11"/>
      <c r="J39" s="11">
        <v>68</v>
      </c>
      <c r="K39" s="11"/>
      <c r="L39" s="11"/>
      <c r="M39" s="11"/>
    </row>
    <row r="40" spans="1:13" ht="53.4">
      <c r="A40" s="8" t="s">
        <v>45</v>
      </c>
      <c r="B40" s="9" t="s">
        <v>74</v>
      </c>
      <c r="C40" s="49" t="s">
        <v>118</v>
      </c>
      <c r="D40" s="50" t="s">
        <v>52</v>
      </c>
      <c r="E40" s="10">
        <v>7.4999999999999997E-3</v>
      </c>
      <c r="F40" s="52">
        <v>42.98</v>
      </c>
      <c r="G40" s="11"/>
      <c r="H40" s="52">
        <v>42.98</v>
      </c>
      <c r="I40" s="11"/>
      <c r="J40" s="11"/>
      <c r="K40" s="11"/>
      <c r="L40" s="11"/>
      <c r="M40" s="11"/>
    </row>
    <row r="41" spans="1:13" ht="53.4">
      <c r="A41" s="8" t="s">
        <v>46</v>
      </c>
      <c r="B41" s="9" t="s">
        <v>75</v>
      </c>
      <c r="C41" s="49" t="s">
        <v>119</v>
      </c>
      <c r="D41" s="50" t="s">
        <v>52</v>
      </c>
      <c r="E41" s="10">
        <v>7.4999999999999997E-3</v>
      </c>
      <c r="F41" s="52">
        <v>13.38</v>
      </c>
      <c r="G41" s="11"/>
      <c r="H41" s="52">
        <v>13.38</v>
      </c>
      <c r="I41" s="11"/>
      <c r="J41" s="11"/>
      <c r="K41" s="11"/>
      <c r="L41" s="11"/>
      <c r="M41" s="11"/>
    </row>
    <row r="42" spans="1:13" ht="14.4">
      <c r="A42" s="63" t="s">
        <v>53</v>
      </c>
      <c r="B42" s="62"/>
      <c r="C42" s="62"/>
      <c r="D42" s="62"/>
      <c r="E42" s="62"/>
      <c r="F42" s="62"/>
      <c r="G42" s="62"/>
      <c r="H42" s="62"/>
      <c r="I42" s="62"/>
      <c r="J42" s="52">
        <v>7573</v>
      </c>
      <c r="K42" s="52">
        <v>366</v>
      </c>
      <c r="L42" s="52">
        <v>112</v>
      </c>
      <c r="M42" s="52">
        <v>12</v>
      </c>
    </row>
    <row r="43" spans="1:13" ht="14.4">
      <c r="A43" s="63" t="s">
        <v>54</v>
      </c>
      <c r="B43" s="62"/>
      <c r="C43" s="62"/>
      <c r="D43" s="62"/>
      <c r="E43" s="62"/>
      <c r="F43" s="62"/>
      <c r="G43" s="62"/>
      <c r="H43" s="62"/>
      <c r="I43" s="62"/>
      <c r="J43" s="52">
        <v>249</v>
      </c>
      <c r="K43" s="11"/>
      <c r="L43" s="11"/>
      <c r="M43" s="11"/>
    </row>
    <row r="44" spans="1:13" ht="14.4">
      <c r="A44" s="63" t="s">
        <v>55</v>
      </c>
      <c r="B44" s="62"/>
      <c r="C44" s="62"/>
      <c r="D44" s="62"/>
      <c r="E44" s="62"/>
      <c r="F44" s="62"/>
      <c r="G44" s="62"/>
      <c r="H44" s="62"/>
      <c r="I44" s="62"/>
      <c r="J44" s="52">
        <v>220</v>
      </c>
      <c r="K44" s="11"/>
      <c r="L44" s="11"/>
      <c r="M44" s="11"/>
    </row>
    <row r="45" spans="1:13" ht="14.4">
      <c r="A45" s="61" t="s">
        <v>56</v>
      </c>
      <c r="B45" s="62"/>
      <c r="C45" s="62"/>
      <c r="D45" s="62"/>
      <c r="E45" s="62"/>
      <c r="F45" s="62"/>
      <c r="G45" s="62"/>
      <c r="H45" s="62"/>
      <c r="I45" s="62"/>
      <c r="J45" s="11"/>
      <c r="K45" s="11"/>
      <c r="L45" s="11"/>
      <c r="M45" s="11"/>
    </row>
    <row r="46" spans="1:13" ht="14.4">
      <c r="A46" s="63" t="s">
        <v>120</v>
      </c>
      <c r="B46" s="62"/>
      <c r="C46" s="62"/>
      <c r="D46" s="62"/>
      <c r="E46" s="62"/>
      <c r="F46" s="62"/>
      <c r="G46" s="62"/>
      <c r="H46" s="62"/>
      <c r="I46" s="62"/>
      <c r="J46" s="52">
        <v>334</v>
      </c>
      <c r="K46" s="11"/>
      <c r="L46" s="11"/>
      <c r="M46" s="11"/>
    </row>
    <row r="47" spans="1:13" ht="14.4">
      <c r="A47" s="63" t="s">
        <v>121</v>
      </c>
      <c r="B47" s="62"/>
      <c r="C47" s="62"/>
      <c r="D47" s="62"/>
      <c r="E47" s="62"/>
      <c r="F47" s="62"/>
      <c r="G47" s="62"/>
      <c r="H47" s="62"/>
      <c r="I47" s="62"/>
      <c r="J47" s="52">
        <v>70355</v>
      </c>
      <c r="K47" s="11"/>
      <c r="L47" s="11"/>
      <c r="M47" s="11"/>
    </row>
    <row r="48" spans="1:13" ht="14.4">
      <c r="A48" s="63" t="s">
        <v>57</v>
      </c>
      <c r="B48" s="62"/>
      <c r="C48" s="62"/>
      <c r="D48" s="62"/>
      <c r="E48" s="62"/>
      <c r="F48" s="62"/>
      <c r="G48" s="62"/>
      <c r="H48" s="62"/>
      <c r="I48" s="62"/>
      <c r="J48" s="52">
        <v>70689</v>
      </c>
      <c r="K48" s="11"/>
      <c r="L48" s="11"/>
      <c r="M48" s="11"/>
    </row>
    <row r="49" spans="1:13" ht="14.4">
      <c r="A49" s="63" t="s">
        <v>58</v>
      </c>
      <c r="B49" s="62"/>
      <c r="C49" s="62"/>
      <c r="D49" s="62"/>
      <c r="E49" s="62"/>
      <c r="F49" s="62"/>
      <c r="G49" s="62"/>
      <c r="H49" s="62"/>
      <c r="I49" s="62"/>
      <c r="J49" s="11"/>
      <c r="K49" s="11"/>
      <c r="L49" s="11"/>
      <c r="M49" s="11"/>
    </row>
    <row r="50" spans="1:13" ht="14.4">
      <c r="A50" s="63" t="s">
        <v>59</v>
      </c>
      <c r="B50" s="62"/>
      <c r="C50" s="62"/>
      <c r="D50" s="62"/>
      <c r="E50" s="62"/>
      <c r="F50" s="62"/>
      <c r="G50" s="62"/>
      <c r="H50" s="62"/>
      <c r="I50" s="62"/>
      <c r="J50" s="52">
        <v>7095</v>
      </c>
      <c r="K50" s="11"/>
      <c r="L50" s="11"/>
      <c r="M50" s="11"/>
    </row>
    <row r="51" spans="1:13" ht="14.4">
      <c r="A51" s="63" t="s">
        <v>60</v>
      </c>
      <c r="B51" s="62"/>
      <c r="C51" s="62"/>
      <c r="D51" s="62"/>
      <c r="E51" s="62"/>
      <c r="F51" s="62"/>
      <c r="G51" s="62"/>
      <c r="H51" s="62"/>
      <c r="I51" s="62"/>
      <c r="J51" s="52">
        <v>112</v>
      </c>
      <c r="K51" s="11"/>
      <c r="L51" s="11"/>
      <c r="M51" s="11"/>
    </row>
    <row r="52" spans="1:13" ht="14.4">
      <c r="A52" s="63" t="s">
        <v>61</v>
      </c>
      <c r="B52" s="62"/>
      <c r="C52" s="62"/>
      <c r="D52" s="62"/>
      <c r="E52" s="62"/>
      <c r="F52" s="62"/>
      <c r="G52" s="62"/>
      <c r="H52" s="62"/>
      <c r="I52" s="62"/>
      <c r="J52" s="52">
        <v>378</v>
      </c>
      <c r="K52" s="11"/>
      <c r="L52" s="11"/>
      <c r="M52" s="11"/>
    </row>
    <row r="53" spans="1:13" ht="14.4">
      <c r="A53" s="63" t="s">
        <v>62</v>
      </c>
      <c r="B53" s="62"/>
      <c r="C53" s="62"/>
      <c r="D53" s="62"/>
      <c r="E53" s="62"/>
      <c r="F53" s="62"/>
      <c r="G53" s="62"/>
      <c r="H53" s="62"/>
      <c r="I53" s="62"/>
      <c r="J53" s="52">
        <v>249</v>
      </c>
      <c r="K53" s="11"/>
      <c r="L53" s="11"/>
      <c r="M53" s="11"/>
    </row>
    <row r="54" spans="1:13" ht="14.4">
      <c r="A54" s="63" t="s">
        <v>63</v>
      </c>
      <c r="B54" s="62"/>
      <c r="C54" s="62"/>
      <c r="D54" s="62"/>
      <c r="E54" s="62"/>
      <c r="F54" s="62"/>
      <c r="G54" s="62"/>
      <c r="H54" s="62"/>
      <c r="I54" s="62"/>
      <c r="J54" s="52">
        <v>220</v>
      </c>
      <c r="K54" s="11"/>
      <c r="L54" s="11"/>
      <c r="M54" s="11"/>
    </row>
    <row r="55" spans="1:13" ht="14.4">
      <c r="A55" s="63" t="s">
        <v>122</v>
      </c>
      <c r="B55" s="62"/>
      <c r="C55" s="62"/>
      <c r="D55" s="62"/>
      <c r="E55" s="62"/>
      <c r="F55" s="62"/>
      <c r="G55" s="62"/>
      <c r="H55" s="62"/>
      <c r="I55" s="62"/>
      <c r="J55" s="52">
        <v>12520</v>
      </c>
      <c r="K55" s="11"/>
      <c r="L55" s="11"/>
      <c r="M55" s="11"/>
    </row>
    <row r="56" spans="1:13" ht="14.4">
      <c r="A56" s="61" t="s">
        <v>64</v>
      </c>
      <c r="B56" s="62"/>
      <c r="C56" s="62"/>
      <c r="D56" s="62"/>
      <c r="E56" s="62"/>
      <c r="F56" s="62"/>
      <c r="G56" s="62"/>
      <c r="H56" s="62"/>
      <c r="I56" s="62"/>
      <c r="J56" s="12">
        <v>83209</v>
      </c>
      <c r="K56" s="11"/>
      <c r="L56" s="11"/>
      <c r="M56" s="11"/>
    </row>
    <row r="60" spans="1:13">
      <c r="A60" s="70" t="s">
        <v>123</v>
      </c>
      <c r="B60" s="71"/>
      <c r="C60" s="72"/>
      <c r="D60" s="70"/>
      <c r="E60" s="73"/>
      <c r="F60" s="74"/>
      <c r="G60" s="74"/>
      <c r="H60" s="74"/>
      <c r="I60" s="74"/>
      <c r="J60" s="74"/>
      <c r="K60" s="74"/>
      <c r="L60" s="74"/>
      <c r="M60" s="74"/>
    </row>
    <row r="61" spans="1:13" ht="14.4">
      <c r="A61" s="75" t="s">
        <v>65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</sheetData>
  <mergeCells count="37">
    <mergeCell ref="A54:I54"/>
    <mergeCell ref="A55:I55"/>
    <mergeCell ref="A56:I56"/>
    <mergeCell ref="A60:M60"/>
    <mergeCell ref="A61:M61"/>
    <mergeCell ref="A48:I48"/>
    <mergeCell ref="A49:I49"/>
    <mergeCell ref="A50:I50"/>
    <mergeCell ref="A51:I51"/>
    <mergeCell ref="A52:I52"/>
    <mergeCell ref="A53:I53"/>
    <mergeCell ref="G20:I20"/>
    <mergeCell ref="J20:J21"/>
    <mergeCell ref="K20:M20"/>
    <mergeCell ref="A23:M23"/>
    <mergeCell ref="A42:I42"/>
    <mergeCell ref="A43:I43"/>
    <mergeCell ref="A19:A21"/>
    <mergeCell ref="B19:B21"/>
    <mergeCell ref="C19:C21"/>
    <mergeCell ref="D19:D21"/>
    <mergeCell ref="E19:E21"/>
    <mergeCell ref="F19:I19"/>
    <mergeCell ref="J19:M19"/>
    <mergeCell ref="F20:F21"/>
    <mergeCell ref="A44:I44"/>
    <mergeCell ref="A45:I45"/>
    <mergeCell ref="A46:I46"/>
    <mergeCell ref="A47:I47"/>
    <mergeCell ref="E14:F14"/>
    <mergeCell ref="E15:F15"/>
    <mergeCell ref="E16:F16"/>
    <mergeCell ref="D2:E2"/>
    <mergeCell ref="C11:M11"/>
    <mergeCell ref="E12:F12"/>
    <mergeCell ref="E13:F13"/>
    <mergeCell ref="C9:K9"/>
  </mergeCells>
  <pageMargins left="0.23622047244094491" right="0" top="0.51181102362204722" bottom="0.39370078740157483" header="0.31496062992125984" footer="0.19685039370078741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ЛСР 8 Сила</vt:lpstr>
      <vt:lpstr>Лист2</vt:lpstr>
      <vt:lpstr>'ЛСР 8 Сила'!Print_Titles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Игоревна</dc:creator>
  <cp:lastModifiedBy>fwef</cp:lastModifiedBy>
  <cp:lastPrinted>2021-07-02T08:30:44Z</cp:lastPrinted>
  <dcterms:created xsi:type="dcterms:W3CDTF">2012-09-25T04:33:48Z</dcterms:created>
  <dcterms:modified xsi:type="dcterms:W3CDTF">2021-08-17T04:50:02Z</dcterms:modified>
</cp:coreProperties>
</file>